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560" yWindow="560" windowWidth="25040" windowHeight="13900" activeTab="1"/>
  </bookViews>
  <sheets>
    <sheet name="Import" sheetId="2" r:id="rId1"/>
    <sheet name="Pool" sheetId="1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E4" i="1"/>
  <c r="F4" i="1"/>
  <c r="G4" i="1"/>
  <c r="G20" i="1"/>
  <c r="G25" i="1"/>
  <c r="J14" i="1"/>
  <c r="J15" i="1"/>
  <c r="J16" i="1"/>
  <c r="J17" i="1"/>
  <c r="J18" i="1"/>
  <c r="C5" i="1"/>
  <c r="E5" i="1"/>
  <c r="F5" i="1"/>
  <c r="C6" i="1"/>
  <c r="E6" i="1"/>
  <c r="F6" i="1"/>
  <c r="C7" i="1"/>
  <c r="E7" i="1"/>
  <c r="F7" i="1"/>
  <c r="C8" i="1"/>
  <c r="E8" i="1"/>
  <c r="F8" i="1"/>
  <c r="C9" i="1"/>
  <c r="E9" i="1"/>
  <c r="F9" i="1"/>
  <c r="C10" i="1"/>
  <c r="E10" i="1"/>
  <c r="F10" i="1"/>
  <c r="C11" i="1"/>
  <c r="E11" i="1"/>
  <c r="F11" i="1"/>
  <c r="C12" i="1"/>
  <c r="E12" i="1"/>
  <c r="F12" i="1"/>
  <c r="C13" i="1"/>
  <c r="E13" i="1"/>
  <c r="F13" i="1"/>
  <c r="C14" i="1"/>
  <c r="E14" i="1"/>
  <c r="F14" i="1"/>
  <c r="C15" i="1"/>
  <c r="E15" i="1"/>
  <c r="F15" i="1"/>
  <c r="C16" i="1"/>
  <c r="E16" i="1"/>
  <c r="F16" i="1"/>
  <c r="C17" i="1"/>
  <c r="E17" i="1"/>
  <c r="F17" i="1"/>
  <c r="C18" i="1"/>
  <c r="E18" i="1"/>
  <c r="F18" i="1"/>
  <c r="H23" i="1"/>
  <c r="J4" i="1"/>
  <c r="J5" i="1"/>
  <c r="J6" i="1"/>
  <c r="J7" i="1"/>
  <c r="J8" i="1"/>
  <c r="J9" i="1"/>
  <c r="J10" i="1"/>
  <c r="J11" i="1"/>
  <c r="J12" i="1"/>
  <c r="J13" i="1"/>
  <c r="J20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4" i="1"/>
  <c r="I20" i="1"/>
  <c r="D25" i="1"/>
  <c r="D24" i="1"/>
  <c r="D23" i="1"/>
  <c r="D22" i="1"/>
  <c r="K20" i="1"/>
</calcChain>
</file>

<file path=xl/sharedStrings.xml><?xml version="1.0" encoding="utf-8"?>
<sst xmlns="http://schemas.openxmlformats.org/spreadsheetml/2006/main" count="29" uniqueCount="28">
  <si>
    <t>ul</t>
  </si>
  <si>
    <t>Concentration (nM)</t>
  </si>
  <si>
    <t>Total TE</t>
  </si>
  <si>
    <t>Sample #</t>
  </si>
  <si>
    <t>vol to make up --&gt;</t>
  </si>
  <si>
    <t>ul EB</t>
  </si>
  <si>
    <t>qPCR:BA</t>
  </si>
  <si>
    <t>Size</t>
  </si>
  <si>
    <t>Concentration--&gt;</t>
  </si>
  <si>
    <t>nM</t>
  </si>
  <si>
    <t>ul of sample</t>
  </si>
  <si>
    <t>PI name/pool #</t>
  </si>
  <si>
    <t>Dil. Factor</t>
  </si>
  <si>
    <t>Conc. (nM)</t>
  </si>
  <si>
    <t>Total starting vol for EP motion</t>
  </si>
  <si>
    <t>(with samples in blue added first)</t>
  </si>
  <si>
    <t>dilutions</t>
  </si>
  <si>
    <t>factor</t>
  </si>
  <si>
    <t>ul sample</t>
  </si>
  <si>
    <t>sample</t>
  </si>
  <si>
    <t>Avg (nM)</t>
  </si>
  <si>
    <t>Bioanalyzer (nM)</t>
  </si>
  <si>
    <t>Ratio qPCR/Bioanal</t>
  </si>
  <si>
    <t>size (bp)</t>
  </si>
  <si>
    <t>Sample Type</t>
  </si>
  <si>
    <t>TOTAL POOL VOLUME</t>
  </si>
  <si>
    <t>Ratio qPCR:Qubit</t>
  </si>
  <si>
    <t>qPCR: Qubit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</si>
</sst>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5">
    <dxf>
      <fill>
        <patternFill>
          <bgColor rgb="FF00FF00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" sqref="A2:F16"/>
    </sheetView>
  </sheetViews>
  <sheetFormatPr baseColWidth="10" defaultColWidth="8.83203125" defaultRowHeight="14" x14ac:dyDescent="0"/>
  <cols>
    <col min="1" max="1" width="12.1640625" bestFit="1" customWidth="1"/>
  </cols>
  <sheetData>
    <row r="1" spans="1:6">
      <c r="A1" t="s">
        <v>19</v>
      </c>
      <c r="B1" s="15" t="s">
        <v>20</v>
      </c>
      <c r="C1" s="15" t="s">
        <v>21</v>
      </c>
      <c r="D1" t="s">
        <v>22</v>
      </c>
      <c r="E1" t="s">
        <v>26</v>
      </c>
      <c r="F1" t="s">
        <v>23</v>
      </c>
    </row>
    <row r="2" spans="1:6">
      <c r="A2" s="21"/>
      <c r="B2" s="26"/>
      <c r="C2" s="26"/>
      <c r="D2" s="26"/>
      <c r="E2" s="22"/>
      <c r="F2" s="18"/>
    </row>
    <row r="3" spans="1:6">
      <c r="A3" s="21"/>
      <c r="B3" s="26"/>
      <c r="C3" s="26"/>
      <c r="D3" s="26"/>
      <c r="E3" s="22"/>
      <c r="F3" s="18"/>
    </row>
    <row r="4" spans="1:6">
      <c r="A4" s="21"/>
      <c r="B4" s="26"/>
      <c r="C4" s="26"/>
      <c r="D4" s="26"/>
      <c r="E4" s="22"/>
      <c r="F4" s="18"/>
    </row>
    <row r="5" spans="1:6">
      <c r="A5" s="21"/>
      <c r="B5" s="26"/>
      <c r="C5" s="26"/>
      <c r="D5" s="26"/>
      <c r="E5" s="22"/>
      <c r="F5" s="18"/>
    </row>
    <row r="6" spans="1:6">
      <c r="A6" s="21"/>
      <c r="B6" s="26"/>
      <c r="C6" s="26"/>
      <c r="D6" s="26"/>
      <c r="E6" s="22"/>
      <c r="F6" s="18"/>
    </row>
    <row r="7" spans="1:6">
      <c r="A7" s="21"/>
      <c r="B7" s="26"/>
      <c r="C7" s="26"/>
      <c r="D7" s="26"/>
      <c r="E7" s="22"/>
      <c r="F7" s="18"/>
    </row>
    <row r="8" spans="1:6">
      <c r="A8" s="21"/>
      <c r="B8" s="26"/>
      <c r="C8" s="26"/>
      <c r="D8" s="26"/>
      <c r="E8" s="22"/>
      <c r="F8" s="18"/>
    </row>
    <row r="9" spans="1:6">
      <c r="A9" s="21"/>
      <c r="B9" s="26"/>
      <c r="C9" s="26"/>
      <c r="D9" s="26"/>
      <c r="E9" s="22"/>
      <c r="F9" s="18"/>
    </row>
    <row r="10" spans="1:6">
      <c r="A10" s="21"/>
      <c r="B10" s="26"/>
      <c r="C10" s="26"/>
      <c r="D10" s="26"/>
      <c r="E10" s="22"/>
      <c r="F10" s="18"/>
    </row>
    <row r="11" spans="1:6">
      <c r="A11" s="21"/>
      <c r="B11" s="26"/>
      <c r="C11" s="26"/>
      <c r="D11" s="26"/>
      <c r="E11" s="22"/>
      <c r="F11" s="18"/>
    </row>
    <row r="12" spans="1:6">
      <c r="A12" s="18"/>
      <c r="B12" s="26"/>
      <c r="C12" s="26"/>
      <c r="D12" s="26"/>
      <c r="E12" s="26"/>
      <c r="F12" s="27"/>
    </row>
    <row r="13" spans="1:6">
      <c r="A13" s="18"/>
      <c r="B13" s="26"/>
      <c r="C13" s="26"/>
      <c r="D13" s="26"/>
      <c r="E13" s="26"/>
      <c r="F13" s="27"/>
    </row>
    <row r="14" spans="1:6">
      <c r="A14" s="18"/>
      <c r="B14" s="26"/>
      <c r="C14" s="26"/>
      <c r="D14" s="26"/>
      <c r="E14" s="26"/>
      <c r="F14" s="27"/>
    </row>
    <row r="15" spans="1:6">
      <c r="A15" s="23"/>
      <c r="B15" s="2"/>
      <c r="C15" s="2"/>
      <c r="D15" s="2"/>
      <c r="E15" s="2"/>
      <c r="F15" s="17"/>
    </row>
    <row r="16" spans="1:6">
      <c r="A16" s="23"/>
      <c r="B16" s="2"/>
      <c r="C16" s="2"/>
      <c r="D16" s="2"/>
      <c r="E16" s="2"/>
      <c r="F16" s="17"/>
    </row>
    <row r="17" spans="2:6">
      <c r="B17" s="15"/>
      <c r="C17" s="15"/>
      <c r="D17" s="15"/>
      <c r="E17" s="15"/>
      <c r="F17" s="16"/>
    </row>
    <row r="18" spans="2:6">
      <c r="B18" s="15"/>
      <c r="C18" s="15"/>
      <c r="D18" s="15"/>
      <c r="E18" s="15"/>
      <c r="F18" s="16"/>
    </row>
    <row r="19" spans="2:6">
      <c r="B19" s="15"/>
      <c r="C19" s="15"/>
      <c r="D19" s="15"/>
      <c r="E19" s="15"/>
      <c r="F19" s="16"/>
    </row>
    <row r="20" spans="2:6">
      <c r="B20" s="15"/>
      <c r="C20" s="15"/>
      <c r="D20" s="15"/>
      <c r="E20" s="15"/>
      <c r="F20" s="16"/>
    </row>
    <row r="21" spans="2:6">
      <c r="B21" s="15"/>
      <c r="C21" s="15"/>
      <c r="D21" s="15"/>
      <c r="E21" s="15"/>
      <c r="F21" s="16"/>
    </row>
    <row r="22" spans="2:6">
      <c r="B22" s="15"/>
      <c r="C22" s="15"/>
      <c r="D22" s="15"/>
      <c r="E22" s="15"/>
      <c r="F22" s="16"/>
    </row>
    <row r="23" spans="2:6">
      <c r="B23" s="15"/>
      <c r="C23" s="15"/>
      <c r="D23" s="15"/>
      <c r="E23" s="15"/>
      <c r="F23" s="16"/>
    </row>
    <row r="24" spans="2:6">
      <c r="B24" s="15"/>
      <c r="C24" s="15"/>
      <c r="D24" s="15"/>
      <c r="E24" s="15"/>
      <c r="F24" s="16"/>
    </row>
    <row r="25" spans="2:6">
      <c r="B25" s="15"/>
      <c r="C25" s="15"/>
      <c r="D25" s="15"/>
      <c r="E25" s="15"/>
      <c r="F25" s="16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="130" zoomScaleNormal="130" zoomScalePageLayoutView="130" workbookViewId="0">
      <selection activeCell="F2" sqref="F2"/>
    </sheetView>
  </sheetViews>
  <sheetFormatPr baseColWidth="10" defaultColWidth="8.83203125" defaultRowHeight="14" x14ac:dyDescent="0"/>
  <cols>
    <col min="1" max="1" width="3.6640625" style="1" customWidth="1"/>
    <col min="2" max="3" width="15" style="1" customWidth="1"/>
    <col min="4" max="7" width="9.1640625" style="1" customWidth="1"/>
    <col min="8" max="8" width="8.83203125" style="1" customWidth="1"/>
    <col min="9" max="11" width="7.5" style="1" customWidth="1"/>
    <col min="12" max="12" width="7.33203125" style="1" customWidth="1"/>
    <col min="13" max="13" width="10.83203125" style="1" customWidth="1"/>
    <col min="14" max="14" width="10.5" style="1" customWidth="1"/>
    <col min="15" max="15" width="11.1640625" style="1" customWidth="1"/>
    <col min="16" max="16384" width="8.83203125" style="1"/>
  </cols>
  <sheetData>
    <row r="1" spans="1:14" ht="15" thickBot="1">
      <c r="B1" s="1" t="s">
        <v>24</v>
      </c>
      <c r="D1" s="30" t="s">
        <v>8</v>
      </c>
      <c r="E1" s="30"/>
      <c r="F1" s="3">
        <v>10</v>
      </c>
      <c r="G1" s="1" t="s">
        <v>9</v>
      </c>
    </row>
    <row r="2" spans="1:14" ht="15" thickBot="1">
      <c r="B2" s="1" t="s">
        <v>11</v>
      </c>
      <c r="C2" s="24"/>
      <c r="D2" s="30" t="s">
        <v>4</v>
      </c>
      <c r="E2" s="30"/>
      <c r="F2" s="3">
        <v>10</v>
      </c>
      <c r="G2" s="1" t="s">
        <v>0</v>
      </c>
    </row>
    <row r="3" spans="1:14" s="20" customFormat="1" ht="28">
      <c r="B3" s="20" t="s">
        <v>3</v>
      </c>
      <c r="C3" s="20" t="s">
        <v>1</v>
      </c>
      <c r="D3" s="20" t="s">
        <v>12</v>
      </c>
      <c r="E3" s="20" t="s">
        <v>13</v>
      </c>
      <c r="F3" s="20" t="s">
        <v>10</v>
      </c>
      <c r="G3" s="20" t="s">
        <v>5</v>
      </c>
      <c r="I3" s="20" t="s">
        <v>6</v>
      </c>
      <c r="J3" s="20" t="s">
        <v>27</v>
      </c>
      <c r="K3" s="20" t="s">
        <v>7</v>
      </c>
    </row>
    <row r="4" spans="1:14">
      <c r="A4" s="1">
        <v>1</v>
      </c>
      <c r="B4" s="1">
        <f>Import!A2</f>
        <v>0</v>
      </c>
      <c r="C4" s="2">
        <f>Import!B2</f>
        <v>0</v>
      </c>
      <c r="D4" s="1">
        <v>1</v>
      </c>
      <c r="E4" s="2">
        <f>((1/D4)*C4)</f>
        <v>0</v>
      </c>
      <c r="F4" s="2" t="e">
        <f t="shared" ref="F4:F18" si="0">($F$1*$F$2)/E4</f>
        <v>#DIV/0!</v>
      </c>
      <c r="G4" s="2" t="e">
        <f t="shared" ref="G4:G18" si="1">$F$2-F4</f>
        <v>#DIV/0!</v>
      </c>
      <c r="I4" s="2">
        <f>Import!D2</f>
        <v>0</v>
      </c>
      <c r="J4" s="2">
        <f>Import!E2</f>
        <v>0</v>
      </c>
      <c r="K4" s="17">
        <f>Import!F2</f>
        <v>0</v>
      </c>
      <c r="L4" s="2"/>
      <c r="M4" s="2"/>
      <c r="N4" s="2"/>
    </row>
    <row r="5" spans="1:14">
      <c r="A5" s="1">
        <v>2</v>
      </c>
      <c r="B5" s="1">
        <f>Import!A3</f>
        <v>0</v>
      </c>
      <c r="C5" s="2">
        <f>Import!B3</f>
        <v>0</v>
      </c>
      <c r="D5" s="1">
        <v>1</v>
      </c>
      <c r="E5" s="2">
        <f t="shared" ref="E5:E18" si="2">((1/D5)*C5)</f>
        <v>0</v>
      </c>
      <c r="F5" s="2" t="e">
        <f t="shared" si="0"/>
        <v>#DIV/0!</v>
      </c>
      <c r="G5" s="2" t="e">
        <f t="shared" si="1"/>
        <v>#DIV/0!</v>
      </c>
      <c r="I5" s="2">
        <f>Import!D3</f>
        <v>0</v>
      </c>
      <c r="J5" s="2">
        <f>Import!E3</f>
        <v>0</v>
      </c>
      <c r="K5" s="17">
        <f>Import!F3</f>
        <v>0</v>
      </c>
      <c r="L5" s="2"/>
      <c r="M5" s="2"/>
      <c r="N5" s="2"/>
    </row>
    <row r="6" spans="1:14">
      <c r="A6" s="1">
        <v>3</v>
      </c>
      <c r="B6" s="1">
        <f>Import!A4</f>
        <v>0</v>
      </c>
      <c r="C6" s="2">
        <f>Import!B4</f>
        <v>0</v>
      </c>
      <c r="D6" s="1">
        <v>1</v>
      </c>
      <c r="E6" s="2">
        <f t="shared" si="2"/>
        <v>0</v>
      </c>
      <c r="F6" s="2" t="e">
        <f t="shared" si="0"/>
        <v>#DIV/0!</v>
      </c>
      <c r="G6" s="2" t="e">
        <f t="shared" si="1"/>
        <v>#DIV/0!</v>
      </c>
      <c r="I6" s="2">
        <f>Import!D4</f>
        <v>0</v>
      </c>
      <c r="J6" s="2">
        <f>Import!E4</f>
        <v>0</v>
      </c>
      <c r="K6" s="17">
        <f>Import!F4</f>
        <v>0</v>
      </c>
      <c r="L6" s="2"/>
      <c r="M6" s="2"/>
      <c r="N6" s="2"/>
    </row>
    <row r="7" spans="1:14">
      <c r="A7" s="1">
        <v>4</v>
      </c>
      <c r="B7" s="1">
        <f>Import!A5</f>
        <v>0</v>
      </c>
      <c r="C7" s="2">
        <f>Import!B5</f>
        <v>0</v>
      </c>
      <c r="D7" s="25">
        <v>1</v>
      </c>
      <c r="E7" s="2">
        <f t="shared" si="2"/>
        <v>0</v>
      </c>
      <c r="F7" s="2" t="e">
        <f t="shared" si="0"/>
        <v>#DIV/0!</v>
      </c>
      <c r="G7" s="2" t="e">
        <f t="shared" si="1"/>
        <v>#DIV/0!</v>
      </c>
      <c r="I7" s="2">
        <f>Import!D5</f>
        <v>0</v>
      </c>
      <c r="J7" s="2">
        <f>Import!E5</f>
        <v>0</v>
      </c>
      <c r="K7" s="17">
        <f>Import!F5</f>
        <v>0</v>
      </c>
      <c r="L7" s="2"/>
      <c r="M7" s="2"/>
      <c r="N7" s="2"/>
    </row>
    <row r="8" spans="1:14">
      <c r="A8" s="1">
        <v>5</v>
      </c>
      <c r="B8" s="1">
        <f>Import!A6</f>
        <v>0</v>
      </c>
      <c r="C8" s="2">
        <f>Import!B6</f>
        <v>0</v>
      </c>
      <c r="D8" s="25">
        <v>1</v>
      </c>
      <c r="E8" s="2">
        <f t="shared" si="2"/>
        <v>0</v>
      </c>
      <c r="F8" s="2" t="e">
        <f t="shared" si="0"/>
        <v>#DIV/0!</v>
      </c>
      <c r="G8" s="2" t="e">
        <f t="shared" si="1"/>
        <v>#DIV/0!</v>
      </c>
      <c r="I8" s="2">
        <f>Import!D6</f>
        <v>0</v>
      </c>
      <c r="J8" s="2">
        <f>Import!E6</f>
        <v>0</v>
      </c>
      <c r="K8" s="17">
        <f>Import!F6</f>
        <v>0</v>
      </c>
      <c r="L8" s="2"/>
      <c r="M8" s="2"/>
      <c r="N8" s="2"/>
    </row>
    <row r="9" spans="1:14">
      <c r="A9" s="1">
        <v>6</v>
      </c>
      <c r="B9" s="1">
        <f>Import!A7</f>
        <v>0</v>
      </c>
      <c r="C9" s="2">
        <f>Import!B7</f>
        <v>0</v>
      </c>
      <c r="D9" s="25">
        <v>1</v>
      </c>
      <c r="E9" s="2">
        <f t="shared" si="2"/>
        <v>0</v>
      </c>
      <c r="F9" s="2" t="e">
        <f t="shared" si="0"/>
        <v>#DIV/0!</v>
      </c>
      <c r="G9" s="2" t="e">
        <f t="shared" si="1"/>
        <v>#DIV/0!</v>
      </c>
      <c r="I9" s="2">
        <f>Import!D7</f>
        <v>0</v>
      </c>
      <c r="J9" s="2">
        <f>Import!E7</f>
        <v>0</v>
      </c>
      <c r="K9" s="17">
        <f>Import!F7</f>
        <v>0</v>
      </c>
      <c r="L9" s="2"/>
      <c r="M9" s="2"/>
      <c r="N9" s="2"/>
    </row>
    <row r="10" spans="1:14">
      <c r="A10" s="1">
        <v>7</v>
      </c>
      <c r="B10" s="1">
        <f>Import!A8</f>
        <v>0</v>
      </c>
      <c r="C10" s="2">
        <f>Import!B8</f>
        <v>0</v>
      </c>
      <c r="D10" s="25">
        <v>1</v>
      </c>
      <c r="E10" s="2">
        <f t="shared" si="2"/>
        <v>0</v>
      </c>
      <c r="F10" s="2" t="e">
        <f t="shared" si="0"/>
        <v>#DIV/0!</v>
      </c>
      <c r="G10" s="2" t="e">
        <f t="shared" si="1"/>
        <v>#DIV/0!</v>
      </c>
      <c r="I10" s="2">
        <f>Import!D8</f>
        <v>0</v>
      </c>
      <c r="J10" s="2">
        <f>Import!E8</f>
        <v>0</v>
      </c>
      <c r="K10" s="17">
        <f>Import!F8</f>
        <v>0</v>
      </c>
      <c r="L10" s="2"/>
      <c r="M10" s="2"/>
      <c r="N10" s="2"/>
    </row>
    <row r="11" spans="1:14">
      <c r="A11" s="1">
        <v>8</v>
      </c>
      <c r="B11" s="1">
        <f>Import!A9</f>
        <v>0</v>
      </c>
      <c r="C11" s="2">
        <f>Import!B9</f>
        <v>0</v>
      </c>
      <c r="D11" s="25">
        <v>1</v>
      </c>
      <c r="E11" s="2">
        <f t="shared" si="2"/>
        <v>0</v>
      </c>
      <c r="F11" s="2" t="e">
        <f t="shared" si="0"/>
        <v>#DIV/0!</v>
      </c>
      <c r="G11" s="2" t="e">
        <f t="shared" si="1"/>
        <v>#DIV/0!</v>
      </c>
      <c r="I11" s="2">
        <f>Import!D9</f>
        <v>0</v>
      </c>
      <c r="J11" s="2">
        <f>Import!E9</f>
        <v>0</v>
      </c>
      <c r="K11" s="17">
        <f>Import!F9</f>
        <v>0</v>
      </c>
      <c r="L11" s="2"/>
      <c r="M11" s="2"/>
      <c r="N11" s="2"/>
    </row>
    <row r="12" spans="1:14">
      <c r="A12" s="1">
        <v>9</v>
      </c>
      <c r="B12" s="1">
        <f>Import!A10</f>
        <v>0</v>
      </c>
      <c r="C12" s="2">
        <f>Import!B10</f>
        <v>0</v>
      </c>
      <c r="D12" s="25">
        <v>1</v>
      </c>
      <c r="E12" s="2">
        <f t="shared" si="2"/>
        <v>0</v>
      </c>
      <c r="F12" s="2" t="e">
        <f t="shared" si="0"/>
        <v>#DIV/0!</v>
      </c>
      <c r="G12" s="2" t="e">
        <f t="shared" si="1"/>
        <v>#DIV/0!</v>
      </c>
      <c r="I12" s="2">
        <f>Import!D10</f>
        <v>0</v>
      </c>
      <c r="J12" s="2">
        <f>Import!E10</f>
        <v>0</v>
      </c>
      <c r="K12" s="17">
        <f>Import!F10</f>
        <v>0</v>
      </c>
      <c r="L12" s="2"/>
      <c r="M12" s="2"/>
      <c r="N12" s="2"/>
    </row>
    <row r="13" spans="1:14">
      <c r="A13" s="1">
        <v>10</v>
      </c>
      <c r="B13" s="1">
        <f>Import!A11</f>
        <v>0</v>
      </c>
      <c r="C13" s="2">
        <f>Import!B11</f>
        <v>0</v>
      </c>
      <c r="D13" s="25">
        <v>1</v>
      </c>
      <c r="E13" s="2">
        <f t="shared" si="2"/>
        <v>0</v>
      </c>
      <c r="F13" s="2" t="e">
        <f t="shared" si="0"/>
        <v>#DIV/0!</v>
      </c>
      <c r="G13" s="2" t="e">
        <f t="shared" si="1"/>
        <v>#DIV/0!</v>
      </c>
      <c r="I13" s="2">
        <f>Import!D11</f>
        <v>0</v>
      </c>
      <c r="J13" s="2">
        <f>Import!E11</f>
        <v>0</v>
      </c>
      <c r="K13" s="17">
        <f>Import!F11</f>
        <v>0</v>
      </c>
      <c r="L13" s="2"/>
      <c r="M13" s="2"/>
      <c r="N13" s="2"/>
    </row>
    <row r="14" spans="1:14">
      <c r="A14" s="1">
        <v>11</v>
      </c>
      <c r="B14" s="1">
        <f>Import!A12</f>
        <v>0</v>
      </c>
      <c r="C14" s="2">
        <f>Import!B12</f>
        <v>0</v>
      </c>
      <c r="D14" s="25">
        <v>1</v>
      </c>
      <c r="E14" s="2">
        <f t="shared" si="2"/>
        <v>0</v>
      </c>
      <c r="F14" s="2" t="e">
        <f t="shared" si="0"/>
        <v>#DIV/0!</v>
      </c>
      <c r="G14" s="2" t="e">
        <f t="shared" si="1"/>
        <v>#DIV/0!</v>
      </c>
      <c r="I14" s="2">
        <f>Import!D12</f>
        <v>0</v>
      </c>
      <c r="J14" s="2">
        <f>Import!E12</f>
        <v>0</v>
      </c>
      <c r="K14" s="17">
        <f>Import!F12</f>
        <v>0</v>
      </c>
      <c r="L14" s="2"/>
      <c r="M14" s="2"/>
      <c r="N14" s="2"/>
    </row>
    <row r="15" spans="1:14">
      <c r="A15" s="1">
        <v>12</v>
      </c>
      <c r="B15" s="1">
        <f>Import!A13</f>
        <v>0</v>
      </c>
      <c r="C15" s="2">
        <f>Import!B13</f>
        <v>0</v>
      </c>
      <c r="D15" s="25">
        <v>1</v>
      </c>
      <c r="E15" s="2">
        <f t="shared" si="2"/>
        <v>0</v>
      </c>
      <c r="F15" s="2" t="e">
        <f t="shared" si="0"/>
        <v>#DIV/0!</v>
      </c>
      <c r="G15" s="2" t="e">
        <f t="shared" si="1"/>
        <v>#DIV/0!</v>
      </c>
      <c r="I15" s="2">
        <f>Import!D13</f>
        <v>0</v>
      </c>
      <c r="J15" s="2">
        <f>Import!E13</f>
        <v>0</v>
      </c>
      <c r="K15" s="17">
        <f>Import!F13</f>
        <v>0</v>
      </c>
      <c r="L15" s="2"/>
      <c r="M15" s="2"/>
      <c r="N15" s="2"/>
    </row>
    <row r="16" spans="1:14">
      <c r="A16" s="1">
        <v>13</v>
      </c>
      <c r="B16" s="1">
        <f>Import!A14</f>
        <v>0</v>
      </c>
      <c r="C16" s="2">
        <f>Import!B14</f>
        <v>0</v>
      </c>
      <c r="D16" s="25">
        <v>1</v>
      </c>
      <c r="E16" s="2">
        <f t="shared" si="2"/>
        <v>0</v>
      </c>
      <c r="F16" s="2" t="e">
        <f t="shared" si="0"/>
        <v>#DIV/0!</v>
      </c>
      <c r="G16" s="2" t="e">
        <f t="shared" si="1"/>
        <v>#DIV/0!</v>
      </c>
      <c r="I16" s="2">
        <f>Import!D14</f>
        <v>0</v>
      </c>
      <c r="J16" s="2">
        <f>Import!E14</f>
        <v>0</v>
      </c>
      <c r="K16" s="17">
        <f>Import!F14</f>
        <v>0</v>
      </c>
      <c r="L16" s="2"/>
      <c r="M16" s="2"/>
      <c r="N16" s="2"/>
    </row>
    <row r="17" spans="1:15">
      <c r="A17" s="1">
        <v>14</v>
      </c>
      <c r="B17" s="1">
        <f>Import!A15</f>
        <v>0</v>
      </c>
      <c r="C17" s="2">
        <f>Import!B15</f>
        <v>0</v>
      </c>
      <c r="D17" s="25">
        <v>1</v>
      </c>
      <c r="E17" s="2">
        <f t="shared" si="2"/>
        <v>0</v>
      </c>
      <c r="F17" s="2" t="e">
        <f t="shared" si="0"/>
        <v>#DIV/0!</v>
      </c>
      <c r="G17" s="2" t="e">
        <f t="shared" si="1"/>
        <v>#DIV/0!</v>
      </c>
      <c r="I17" s="2">
        <f>Import!D15</f>
        <v>0</v>
      </c>
      <c r="J17" s="2">
        <f>Import!E15</f>
        <v>0</v>
      </c>
      <c r="K17" s="17">
        <f>Import!F15</f>
        <v>0</v>
      </c>
      <c r="L17" s="2"/>
      <c r="M17" s="2"/>
      <c r="N17" s="2"/>
    </row>
    <row r="18" spans="1:15">
      <c r="A18" s="1">
        <v>15</v>
      </c>
      <c r="B18" s="1">
        <f>Import!A16</f>
        <v>0</v>
      </c>
      <c r="C18" s="2">
        <f>Import!B16</f>
        <v>0</v>
      </c>
      <c r="D18" s="25">
        <v>1</v>
      </c>
      <c r="E18" s="2">
        <f t="shared" si="2"/>
        <v>0</v>
      </c>
      <c r="F18" s="2" t="e">
        <f t="shared" si="0"/>
        <v>#DIV/0!</v>
      </c>
      <c r="G18" s="2" t="e">
        <f t="shared" si="1"/>
        <v>#DIV/0!</v>
      </c>
      <c r="I18" s="2">
        <f>Import!D16</f>
        <v>0</v>
      </c>
      <c r="J18" s="2">
        <f>Import!E16</f>
        <v>0</v>
      </c>
      <c r="K18" s="17">
        <f>Import!F16</f>
        <v>0</v>
      </c>
      <c r="L18" s="2"/>
      <c r="M18" s="2"/>
      <c r="N18" s="2"/>
    </row>
    <row r="19" spans="1:15" ht="15" thickBot="1">
      <c r="F19" s="2"/>
      <c r="I19" s="2"/>
      <c r="J19" s="2"/>
      <c r="L19" s="2"/>
    </row>
    <row r="20" spans="1:15">
      <c r="B20" s="4" t="s">
        <v>16</v>
      </c>
      <c r="C20" s="5"/>
      <c r="D20" s="6"/>
      <c r="F20" s="2" t="s">
        <v>2</v>
      </c>
      <c r="G20" s="2" t="e">
        <f>SUM(G4:G18)</f>
        <v>#DIV/0!</v>
      </c>
      <c r="I20" s="2">
        <f>AVERAGE(I4:I18)</f>
        <v>0</v>
      </c>
      <c r="J20" s="2">
        <f>AVERAGE(J4:J18)</f>
        <v>0</v>
      </c>
      <c r="K20" s="1">
        <f>AVERAGE(K4:K18)</f>
        <v>0</v>
      </c>
      <c r="L20" s="2"/>
    </row>
    <row r="21" spans="1:15">
      <c r="B21" s="7" t="s">
        <v>17</v>
      </c>
      <c r="C21" s="8" t="s">
        <v>18</v>
      </c>
      <c r="D21" s="9" t="s">
        <v>5</v>
      </c>
      <c r="F21" s="2"/>
      <c r="I21" s="2"/>
      <c r="J21" s="2"/>
      <c r="L21" s="2"/>
    </row>
    <row r="22" spans="1:15" ht="15" thickBot="1">
      <c r="B22" s="7">
        <v>2</v>
      </c>
      <c r="C22" s="8">
        <v>15</v>
      </c>
      <c r="D22" s="9">
        <f>(C22*B22)-C22</f>
        <v>15</v>
      </c>
      <c r="E22" s="12"/>
      <c r="F22" s="13" t="s">
        <v>14</v>
      </c>
      <c r="G22" s="12"/>
      <c r="H22" s="12"/>
      <c r="J22" s="2"/>
      <c r="K22" s="2"/>
      <c r="M22" s="2"/>
    </row>
    <row r="23" spans="1:15" ht="15" thickBot="1">
      <c r="B23" s="7">
        <v>3</v>
      </c>
      <c r="C23" s="8">
        <v>10</v>
      </c>
      <c r="D23" s="9">
        <f t="shared" ref="D23:D25" si="3">(C23*B23)-C23</f>
        <v>20</v>
      </c>
      <c r="E23" s="12"/>
      <c r="F23" s="12" t="s">
        <v>15</v>
      </c>
      <c r="G23" s="12"/>
      <c r="H23" s="14" t="e">
        <f>SUM(G20+SUMIF(F4:F18, "&gt;9.99"))</f>
        <v>#DIV/0!</v>
      </c>
      <c r="J23" s="2"/>
      <c r="K23" s="2"/>
    </row>
    <row r="24" spans="1:15" ht="15" thickBot="1">
      <c r="B24" s="7">
        <v>4</v>
      </c>
      <c r="C24" s="8">
        <v>10</v>
      </c>
      <c r="D24" s="9">
        <f t="shared" si="3"/>
        <v>30</v>
      </c>
      <c r="G24" s="2"/>
      <c r="J24" s="2"/>
      <c r="K24" s="2"/>
      <c r="M24" s="2"/>
      <c r="N24" s="2"/>
      <c r="O24" s="2"/>
    </row>
    <row r="25" spans="1:15" ht="15" thickBot="1">
      <c r="B25" s="10">
        <v>5</v>
      </c>
      <c r="C25" s="11">
        <v>6</v>
      </c>
      <c r="D25" s="11">
        <f t="shared" si="3"/>
        <v>24</v>
      </c>
      <c r="E25" s="28" t="s">
        <v>25</v>
      </c>
      <c r="F25" s="29"/>
      <c r="G25" s="19" t="e">
        <f>SUM(F4:F18)+G20</f>
        <v>#DIV/0!</v>
      </c>
      <c r="H25" s="18"/>
      <c r="J25" s="2"/>
      <c r="K25" s="2"/>
      <c r="M25" s="2"/>
      <c r="N25" s="2"/>
      <c r="O25" s="2"/>
    </row>
  </sheetData>
  <mergeCells count="3">
    <mergeCell ref="E25:F25"/>
    <mergeCell ref="D2:E2"/>
    <mergeCell ref="D1:E1"/>
  </mergeCells>
  <phoneticPr fontId="5" type="noConversion"/>
  <conditionalFormatting sqref="F1">
    <cfRule type="cellIs" dxfId="4" priority="6" operator="lessThan">
      <formula>10</formula>
    </cfRule>
  </conditionalFormatting>
  <conditionalFormatting sqref="D4:D18">
    <cfRule type="cellIs" dxfId="3" priority="5" operator="greaterThan">
      <formula>1</formula>
    </cfRule>
  </conditionalFormatting>
  <conditionalFormatting sqref="F4:F18">
    <cfRule type="cellIs" dxfId="2" priority="2" operator="greaterThan">
      <formula>9.99</formula>
    </cfRule>
    <cfRule type="cellIs" dxfId="1" priority="4" operator="lessThan">
      <formula>2</formula>
    </cfRule>
  </conditionalFormatting>
  <conditionalFormatting sqref="G4:G18">
    <cfRule type="cellIs" dxfId="0" priority="1" operator="lessThan">
      <formula>0</formula>
    </cfRule>
  </conditionalFormatting>
  <printOptions gridLines="1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Import</vt:lpstr>
      <vt:lpstr>Pool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SeqAnalysis</dc:creator>
  <cp:lastModifiedBy>Amanda</cp:lastModifiedBy>
  <cp:lastPrinted>2015-12-17T16:02:42Z</cp:lastPrinted>
  <dcterms:created xsi:type="dcterms:W3CDTF">2010-12-17T21:32:41Z</dcterms:created>
  <dcterms:modified xsi:type="dcterms:W3CDTF">2016-03-17T02:18:18Z</dcterms:modified>
</cp:coreProperties>
</file>